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 tabRatio="634"/>
  </bookViews>
  <sheets>
    <sheet name="Sheet1" sheetId="24" r:id="rId1"/>
  </sheets>
  <calcPr calcId="124519"/>
</workbook>
</file>

<file path=xl/calcChain.xml><?xml version="1.0" encoding="utf-8"?>
<calcChain xmlns="http://schemas.openxmlformats.org/spreadsheetml/2006/main">
  <c r="M25" i="24"/>
  <c r="L25"/>
  <c r="K25"/>
  <c r="I25"/>
  <c r="H25"/>
  <c r="G25"/>
  <c r="D25"/>
  <c r="C25"/>
  <c r="B25"/>
  <c r="N24"/>
  <c r="J24"/>
  <c r="F24"/>
  <c r="N23"/>
  <c r="J23"/>
  <c r="F23"/>
  <c r="N22"/>
  <c r="J22"/>
  <c r="F22"/>
  <c r="N21"/>
  <c r="J21"/>
  <c r="F2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  <c r="J25" l="1"/>
  <c r="F25"/>
  <c r="N25"/>
</calcChain>
</file>

<file path=xl/sharedStrings.xml><?xml version="1.0" encoding="utf-8"?>
<sst xmlns="http://schemas.openxmlformats.org/spreadsheetml/2006/main" count="65" uniqueCount="48">
  <si>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</si>
  <si>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</si>
  <si>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</si>
  <si>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</si>
  <si>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</si>
  <si>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</si>
  <si>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</si>
  <si>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</si>
  <si>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</si>
  <si>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</si>
  <si>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</si>
  <si>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</si>
  <si>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</si>
  <si>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</si>
  <si>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</si>
  <si>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</si>
  <si>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</si>
  <si>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</si>
  <si>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</si>
  <si>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</si>
  <si>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</si>
  <si>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</si>
  <si>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</si>
  <si>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</si>
  <si>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</si>
  <si>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</si>
  <si>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</si>
  <si>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</si>
  <si>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</si>
  <si>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</si>
  <si>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</si>
  <si>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</si>
  <si>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</si>
  <si>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</si>
  <si>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</si>
  <si>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</si>
  <si>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</si>
  <si>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</si>
  <si>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</si>
  <si>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</si>
  <si>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</si>
  <si>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</si>
  <si>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</si>
  <si>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جدول 5-2</t>
  </si>
  <si>
    <t>لبنان</t>
  </si>
  <si>
    <t>عدد اناث الماشية حسب الفصائل وحجم المساحة المزروعة *</t>
  </si>
  <si>
    <t xml:space="preserve"> * يمكن تسجيل فروقات طفيفة بنسبة 0.1 وذلك نتيجة التدوير</t>
  </si>
  <si>
    <t>معنية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</si>
</sst>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17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right" readingOrder="1"/>
    </xf>
    <xf numFmtId="0" fontId="4" fillId="0" borderId="8" xfId="0" applyFont="1" applyBorder="1" applyAlignment="1">
      <alignment horizontal="right" readingOrder="1"/>
    </xf>
    <xf numFmtId="0" fontId="4" fillId="0" borderId="21" xfId="0" applyFont="1" applyBorder="1" applyAlignment="1">
      <alignment horizontal="right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1" fillId="0" borderId="0" xfId="0" applyFont="1"/>
    <xf numFmtId="165" fontId="7" fillId="0" borderId="8" xfId="1" applyNumberFormat="1" applyFont="1" applyBorder="1"/>
    <xf numFmtId="165" fontId="7" fillId="0" borderId="10" xfId="1" applyNumberFormat="1" applyFont="1" applyBorder="1"/>
    <xf numFmtId="165" fontId="7" fillId="0" borderId="2" xfId="1" applyNumberFormat="1" applyFont="1" applyBorder="1"/>
    <xf numFmtId="164" fontId="8" fillId="0" borderId="9" xfId="0" applyNumberFormat="1" applyFont="1" applyBorder="1" applyAlignment="1">
      <alignment vertical="center" readingOrder="1"/>
    </xf>
    <xf numFmtId="165" fontId="7" fillId="0" borderId="35" xfId="1" applyNumberFormat="1" applyFont="1" applyBorder="1"/>
    <xf numFmtId="3" fontId="7" fillId="0" borderId="2" xfId="0" applyNumberFormat="1" applyFont="1" applyBorder="1"/>
    <xf numFmtId="165" fontId="7" fillId="0" borderId="36" xfId="1" applyNumberFormat="1" applyFont="1" applyBorder="1"/>
    <xf numFmtId="165" fontId="7" fillId="0" borderId="7" xfId="1" applyNumberFormat="1" applyFont="1" applyBorder="1"/>
    <xf numFmtId="165" fontId="7" fillId="0" borderId="1" xfId="1" applyNumberFormat="1" applyFont="1" applyBorder="1"/>
    <xf numFmtId="164" fontId="8" fillId="0" borderId="6" xfId="0" applyNumberFormat="1" applyFont="1" applyBorder="1" applyAlignment="1">
      <alignment vertical="center" readingOrder="1"/>
    </xf>
    <xf numFmtId="165" fontId="7" fillId="0" borderId="32" xfId="1" applyNumberFormat="1" applyFont="1" applyBorder="1"/>
    <xf numFmtId="3" fontId="7" fillId="0" borderId="1" xfId="0" applyNumberFormat="1" applyFont="1" applyBorder="1"/>
    <xf numFmtId="165" fontId="7" fillId="0" borderId="37" xfId="1" applyNumberFormat="1" applyFont="1" applyBorder="1"/>
    <xf numFmtId="165" fontId="7" fillId="0" borderId="12" xfId="1" applyNumberFormat="1" applyFont="1" applyBorder="1"/>
    <xf numFmtId="165" fontId="7" fillId="0" borderId="28" xfId="1" applyNumberFormat="1" applyFont="1" applyBorder="1"/>
    <xf numFmtId="164" fontId="8" fillId="0" borderId="13" xfId="0" applyNumberFormat="1" applyFont="1" applyBorder="1" applyAlignment="1">
      <alignment vertical="center" readingOrder="1"/>
    </xf>
    <xf numFmtId="165" fontId="7" fillId="0" borderId="33" xfId="1" applyNumberFormat="1" applyFont="1" applyBorder="1"/>
    <xf numFmtId="3" fontId="7" fillId="0" borderId="28" xfId="0" applyNumberFormat="1" applyFont="1" applyBorder="1"/>
    <xf numFmtId="165" fontId="9" fillId="0" borderId="3" xfId="1" applyNumberFormat="1" applyFont="1" applyBorder="1"/>
    <xf numFmtId="165" fontId="9" fillId="0" borderId="29" xfId="1" applyNumberFormat="1" applyFont="1" applyBorder="1"/>
    <xf numFmtId="165" fontId="9" fillId="0" borderId="34" xfId="1" applyNumberFormat="1" applyFont="1" applyBorder="1"/>
    <xf numFmtId="164" fontId="10" fillId="0" borderId="30" xfId="0" applyNumberFormat="1" applyFont="1" applyBorder="1" applyAlignment="1">
      <alignment horizontal="right" readingOrder="1"/>
    </xf>
    <xf numFmtId="165" fontId="9" fillId="0" borderId="31" xfId="1" applyNumberFormat="1" applyFont="1" applyBorder="1"/>
    <xf numFmtId="164" fontId="10" fillId="0" borderId="30" xfId="0" applyNumberFormat="1" applyFont="1" applyBorder="1" applyAlignment="1">
      <alignment vertical="center" readingOrder="1"/>
    </xf>
    <xf numFmtId="3" fontId="9" fillId="0" borderId="34" xfId="0" applyNumberFormat="1" applyFont="1" applyBorder="1"/>
    <xf numFmtId="0" fontId="2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right" vertical="center" readingOrder="1"/>
    </xf>
    <xf numFmtId="0" fontId="3" fillId="0" borderId="21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3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3" fillId="0" borderId="22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165" fontId="0" fillId="0" borderId="0" xfId="2" applyNumberFormat="1" applyFont="1"/>
  </cellXfs>
  <cellStyles count="3">
    <cellStyle name="Comma" xfId="2" builtinId="3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rightToLeft="1" tabSelected="1" workbookViewId="0">
      <selection activeCell="J14" sqref="J14"/>
    </sheetView>
  </sheetViews>
  <sheetFormatPr defaultRowHeight="15"/>
  <cols>
    <col min="1" max="1" width="15.7109375" customWidth="1"/>
    <col min="2" max="2" width="14.7109375" customWidth="1"/>
    <col min="3" max="3" width="9.42578125" customWidth="1"/>
    <col min="4" max="4" width="10" customWidth="1"/>
    <col min="5" max="5" width="8.85546875" customWidth="1"/>
    <col min="6" max="6" width="11.85546875" customWidth="1"/>
    <col min="7" max="7" width="8.28515625" customWidth="1"/>
    <col min="8" max="9" width="9.7109375" customWidth="1"/>
    <col min="10" max="10" width="11.42578125" customWidth="1"/>
    <col min="11" max="13" width="8.28515625" customWidth="1"/>
    <col min="14" max="14" width="13.140625" customWidth="1"/>
  </cols>
  <sheetData>
    <row r="1" spans="1:14" ht="40.5" customHeight="1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67.5" customHeight="1">
      <c r="A2" s="42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1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5.75" thickBot="1">
      <c r="A4" s="12" t="s">
        <v>43</v>
      </c>
    </row>
    <row r="5" spans="1:14" ht="18.75" thickBot="1">
      <c r="A5" s="43" t="s">
        <v>14</v>
      </c>
      <c r="B5" s="43" t="s">
        <v>38</v>
      </c>
      <c r="C5" s="45" t="s">
        <v>20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14" ht="18.75" thickBot="1">
      <c r="A6" s="44"/>
      <c r="B6" s="44"/>
      <c r="C6" s="45" t="s">
        <v>21</v>
      </c>
      <c r="D6" s="46"/>
      <c r="E6" s="46"/>
      <c r="F6" s="46"/>
      <c r="G6" s="48" t="s">
        <v>22</v>
      </c>
      <c r="H6" s="46"/>
      <c r="I6" s="46"/>
      <c r="J6" s="46"/>
      <c r="K6" s="45" t="s">
        <v>24</v>
      </c>
      <c r="L6" s="46"/>
      <c r="M6" s="46"/>
      <c r="N6" s="47"/>
    </row>
    <row r="7" spans="1:14">
      <c r="A7" s="54" t="s">
        <v>13</v>
      </c>
      <c r="B7" s="54" t="s">
        <v>19</v>
      </c>
      <c r="C7" s="51" t="s">
        <v>23</v>
      </c>
      <c r="D7" s="50" t="s">
        <v>18</v>
      </c>
      <c r="E7" s="50" t="s">
        <v>18</v>
      </c>
      <c r="F7" s="52" t="s">
        <v>42</v>
      </c>
      <c r="G7" s="51" t="s">
        <v>23</v>
      </c>
      <c r="H7" s="50" t="s">
        <v>18</v>
      </c>
      <c r="I7" s="50" t="s">
        <v>18</v>
      </c>
      <c r="J7" s="52" t="s">
        <v>42</v>
      </c>
      <c r="K7" s="51" t="s">
        <v>23</v>
      </c>
      <c r="L7" s="50" t="s">
        <v>18</v>
      </c>
      <c r="M7" s="50" t="s">
        <v>18</v>
      </c>
      <c r="N7" s="52" t="s">
        <v>42</v>
      </c>
    </row>
    <row r="8" spans="1:14">
      <c r="A8" s="54"/>
      <c r="B8" s="54"/>
      <c r="C8" s="51"/>
      <c r="D8" s="50"/>
      <c r="E8" s="50"/>
      <c r="F8" s="52"/>
      <c r="G8" s="51"/>
      <c r="H8" s="50"/>
      <c r="I8" s="50"/>
      <c r="J8" s="52"/>
      <c r="K8" s="51"/>
      <c r="L8" s="50"/>
      <c r="M8" s="50"/>
      <c r="N8" s="52"/>
    </row>
    <row r="9" spans="1:14" ht="15.75">
      <c r="A9" s="44" t="s">
        <v>15</v>
      </c>
      <c r="B9" s="54"/>
      <c r="C9" s="40" t="s">
        <v>47</v>
      </c>
      <c r="D9" s="9" t="s">
        <v>39</v>
      </c>
      <c r="E9" s="10" t="s">
        <v>40</v>
      </c>
      <c r="F9" s="9" t="s">
        <v>41</v>
      </c>
      <c r="G9" s="40" t="s">
        <v>47</v>
      </c>
      <c r="H9" s="9" t="s">
        <v>39</v>
      </c>
      <c r="I9" s="10" t="s">
        <v>40</v>
      </c>
      <c r="J9" s="9" t="s">
        <v>41</v>
      </c>
      <c r="K9" s="40" t="s">
        <v>47</v>
      </c>
      <c r="L9" s="9" t="s">
        <v>39</v>
      </c>
      <c r="M9" s="10" t="s">
        <v>40</v>
      </c>
      <c r="N9" s="11" t="s">
        <v>41</v>
      </c>
    </row>
    <row r="10" spans="1:14" ht="16.5" thickBot="1">
      <c r="A10" s="53"/>
      <c r="B10" s="7" t="s">
        <v>25</v>
      </c>
      <c r="C10" s="5" t="s">
        <v>26</v>
      </c>
      <c r="D10" s="6" t="s">
        <v>27</v>
      </c>
      <c r="E10" s="1" t="s">
        <v>28</v>
      </c>
      <c r="F10" s="1" t="s">
        <v>29</v>
      </c>
      <c r="G10" s="7" t="s">
        <v>30</v>
      </c>
      <c r="H10" s="6" t="s">
        <v>31</v>
      </c>
      <c r="I10" s="1" t="s">
        <v>32</v>
      </c>
      <c r="J10" s="6" t="s">
        <v>33</v>
      </c>
      <c r="K10" s="7" t="s">
        <v>34</v>
      </c>
      <c r="L10" s="6" t="s">
        <v>35</v>
      </c>
      <c r="M10" s="1" t="s">
        <v>36</v>
      </c>
      <c r="N10" s="8" t="s">
        <v>37</v>
      </c>
    </row>
    <row r="11" spans="1:14">
      <c r="A11" s="2" t="s">
        <v>16</v>
      </c>
      <c r="B11" s="13">
        <v>3038</v>
      </c>
      <c r="C11" s="14">
        <v>1912</v>
      </c>
      <c r="D11" s="15">
        <v>20887</v>
      </c>
      <c r="E11" s="15">
        <v>12610</v>
      </c>
      <c r="F11" s="16">
        <f>E11/C11</f>
        <v>6.5951882845188283</v>
      </c>
      <c r="G11" s="17">
        <v>962</v>
      </c>
      <c r="H11" s="15">
        <v>96250</v>
      </c>
      <c r="I11" s="15">
        <v>60032</v>
      </c>
      <c r="J11" s="16">
        <f>I11/G11</f>
        <v>62.403326403326403</v>
      </c>
      <c r="K11" s="14">
        <v>1141</v>
      </c>
      <c r="L11" s="18">
        <v>115524</v>
      </c>
      <c r="M11" s="18">
        <v>72312</v>
      </c>
      <c r="N11" s="16">
        <f>M11/K11</f>
        <v>63.37598597721297</v>
      </c>
    </row>
    <row r="12" spans="1:14">
      <c r="A12" s="2" t="s">
        <v>0</v>
      </c>
      <c r="B12" s="19">
        <v>137</v>
      </c>
      <c r="C12" s="20">
        <v>91</v>
      </c>
      <c r="D12" s="21">
        <v>605</v>
      </c>
      <c r="E12" s="21">
        <v>415</v>
      </c>
      <c r="F12" s="22">
        <f t="shared" ref="F12:F25" si="0">E12/C12</f>
        <v>4.5604395604395602</v>
      </c>
      <c r="G12" s="23">
        <v>41</v>
      </c>
      <c r="H12" s="21">
        <v>1174</v>
      </c>
      <c r="I12" s="21">
        <v>645</v>
      </c>
      <c r="J12" s="22">
        <f t="shared" ref="J12:J25" si="1">I12/G12</f>
        <v>15.731707317073171</v>
      </c>
      <c r="K12" s="20">
        <v>49</v>
      </c>
      <c r="L12" s="24">
        <v>3420</v>
      </c>
      <c r="M12" s="24">
        <v>1995</v>
      </c>
      <c r="N12" s="22">
        <f t="shared" ref="N12:N25" si="2">M12/K12</f>
        <v>40.714285714285715</v>
      </c>
    </row>
    <row r="13" spans="1:14">
      <c r="A13" s="2" t="s">
        <v>1</v>
      </c>
      <c r="B13" s="19">
        <v>972</v>
      </c>
      <c r="C13" s="20">
        <v>613</v>
      </c>
      <c r="D13" s="21">
        <v>2626</v>
      </c>
      <c r="E13" s="21">
        <v>1634</v>
      </c>
      <c r="F13" s="22">
        <f t="shared" si="0"/>
        <v>2.6655791190864599</v>
      </c>
      <c r="G13" s="23">
        <v>238</v>
      </c>
      <c r="H13" s="21">
        <v>7822</v>
      </c>
      <c r="I13" s="21">
        <v>4297</v>
      </c>
      <c r="J13" s="22">
        <f t="shared" si="1"/>
        <v>18.054621848739497</v>
      </c>
      <c r="K13" s="20">
        <v>343</v>
      </c>
      <c r="L13" s="24">
        <v>19834</v>
      </c>
      <c r="M13" s="24">
        <v>11313</v>
      </c>
      <c r="N13" s="22">
        <f t="shared" si="2"/>
        <v>32.982507288629741</v>
      </c>
    </row>
    <row r="14" spans="1:14">
      <c r="A14" s="2" t="s">
        <v>2</v>
      </c>
      <c r="B14" s="19">
        <v>2325</v>
      </c>
      <c r="C14" s="20">
        <v>1467</v>
      </c>
      <c r="D14" s="21">
        <v>6577</v>
      </c>
      <c r="E14" s="21">
        <v>3723</v>
      </c>
      <c r="F14" s="22">
        <f t="shared" si="0"/>
        <v>2.537832310838446</v>
      </c>
      <c r="G14" s="23">
        <v>478</v>
      </c>
      <c r="H14" s="21">
        <v>16539</v>
      </c>
      <c r="I14" s="21">
        <v>9528</v>
      </c>
      <c r="J14" s="22">
        <f t="shared" si="1"/>
        <v>19.93305439330544</v>
      </c>
      <c r="K14" s="20">
        <v>891</v>
      </c>
      <c r="L14" s="24">
        <v>49248</v>
      </c>
      <c r="M14" s="24">
        <v>28599</v>
      </c>
      <c r="N14" s="22">
        <f t="shared" si="2"/>
        <v>32.0976430976431</v>
      </c>
    </row>
    <row r="15" spans="1:14">
      <c r="A15" s="2" t="s">
        <v>3</v>
      </c>
      <c r="B15" s="19">
        <v>2438</v>
      </c>
      <c r="C15" s="20">
        <v>1582</v>
      </c>
      <c r="D15" s="21">
        <v>6424</v>
      </c>
      <c r="E15" s="21">
        <v>3654</v>
      </c>
      <c r="F15" s="22">
        <f t="shared" si="0"/>
        <v>2.3097345132743361</v>
      </c>
      <c r="G15" s="23">
        <v>532</v>
      </c>
      <c r="H15" s="21">
        <v>19680</v>
      </c>
      <c r="I15" s="21">
        <v>10518</v>
      </c>
      <c r="J15" s="22">
        <f t="shared" si="1"/>
        <v>19.770676691729324</v>
      </c>
      <c r="K15" s="20">
        <v>952</v>
      </c>
      <c r="L15" s="24">
        <v>46169</v>
      </c>
      <c r="M15" s="24">
        <v>26480</v>
      </c>
      <c r="N15" s="22">
        <f t="shared" si="2"/>
        <v>27.815126050420169</v>
      </c>
    </row>
    <row r="16" spans="1:14">
      <c r="A16" s="2" t="s">
        <v>4</v>
      </c>
      <c r="B16" s="19">
        <v>2655</v>
      </c>
      <c r="C16" s="20">
        <v>1820</v>
      </c>
      <c r="D16" s="21">
        <v>7556</v>
      </c>
      <c r="E16" s="21">
        <v>4261</v>
      </c>
      <c r="F16" s="22">
        <f t="shared" si="0"/>
        <v>2.3412087912087913</v>
      </c>
      <c r="G16" s="23">
        <v>563</v>
      </c>
      <c r="H16" s="21">
        <v>26297</v>
      </c>
      <c r="I16" s="21">
        <v>16144</v>
      </c>
      <c r="J16" s="22">
        <f t="shared" si="1"/>
        <v>28.674955595026642</v>
      </c>
      <c r="K16" s="20">
        <v>958</v>
      </c>
      <c r="L16" s="24">
        <v>55615</v>
      </c>
      <c r="M16" s="24">
        <v>32408</v>
      </c>
      <c r="N16" s="22">
        <f t="shared" si="2"/>
        <v>33.82881002087683</v>
      </c>
    </row>
    <row r="17" spans="1:15">
      <c r="A17" s="2" t="s">
        <v>5</v>
      </c>
      <c r="B17" s="19">
        <v>2185</v>
      </c>
      <c r="C17" s="20">
        <v>1552</v>
      </c>
      <c r="D17" s="21">
        <v>8575</v>
      </c>
      <c r="E17" s="21">
        <v>5070</v>
      </c>
      <c r="F17" s="22">
        <f t="shared" si="0"/>
        <v>3.2667525773195876</v>
      </c>
      <c r="G17" s="23">
        <v>572</v>
      </c>
      <c r="H17" s="21">
        <v>27369</v>
      </c>
      <c r="I17" s="21">
        <v>15735</v>
      </c>
      <c r="J17" s="22">
        <f t="shared" si="1"/>
        <v>27.50874125874126</v>
      </c>
      <c r="K17" s="20">
        <v>738</v>
      </c>
      <c r="L17" s="24">
        <v>44356</v>
      </c>
      <c r="M17" s="24">
        <v>26670</v>
      </c>
      <c r="N17" s="22">
        <f t="shared" si="2"/>
        <v>36.138211382113823</v>
      </c>
    </row>
    <row r="18" spans="1:15">
      <c r="A18" s="2" t="s">
        <v>6</v>
      </c>
      <c r="B18" s="19">
        <v>838</v>
      </c>
      <c r="C18" s="20">
        <v>595</v>
      </c>
      <c r="D18" s="21">
        <v>3753</v>
      </c>
      <c r="E18" s="21">
        <v>2117</v>
      </c>
      <c r="F18" s="22">
        <f t="shared" si="0"/>
        <v>3.5579831932773107</v>
      </c>
      <c r="G18" s="23">
        <v>228</v>
      </c>
      <c r="H18" s="21">
        <v>13911</v>
      </c>
      <c r="I18" s="21">
        <v>6816</v>
      </c>
      <c r="J18" s="22">
        <f t="shared" si="1"/>
        <v>29.894736842105264</v>
      </c>
      <c r="K18" s="20">
        <v>295</v>
      </c>
      <c r="L18" s="24">
        <v>22913</v>
      </c>
      <c r="M18" s="24">
        <v>13147</v>
      </c>
      <c r="N18" s="22">
        <f t="shared" si="2"/>
        <v>44.566101694915254</v>
      </c>
    </row>
    <row r="19" spans="1:15">
      <c r="A19" s="2" t="s">
        <v>7</v>
      </c>
      <c r="B19" s="19">
        <v>404</v>
      </c>
      <c r="C19" s="20">
        <v>284</v>
      </c>
      <c r="D19" s="21">
        <v>1964</v>
      </c>
      <c r="E19" s="21">
        <v>1270</v>
      </c>
      <c r="F19" s="22">
        <f t="shared" si="0"/>
        <v>4.471830985915493</v>
      </c>
      <c r="G19" s="23">
        <v>135</v>
      </c>
      <c r="H19" s="21">
        <v>6804</v>
      </c>
      <c r="I19" s="21">
        <v>3838</v>
      </c>
      <c r="J19" s="22">
        <f t="shared" si="1"/>
        <v>28.42962962962963</v>
      </c>
      <c r="K19" s="20">
        <v>158</v>
      </c>
      <c r="L19" s="24">
        <v>10785</v>
      </c>
      <c r="M19" s="24">
        <v>6561</v>
      </c>
      <c r="N19" s="22">
        <f t="shared" si="2"/>
        <v>41.525316455696199</v>
      </c>
    </row>
    <row r="20" spans="1:15">
      <c r="A20" s="2" t="s">
        <v>8</v>
      </c>
      <c r="B20" s="19">
        <v>177</v>
      </c>
      <c r="C20" s="20">
        <v>122</v>
      </c>
      <c r="D20" s="21">
        <v>971</v>
      </c>
      <c r="E20" s="21">
        <v>517</v>
      </c>
      <c r="F20" s="22">
        <f t="shared" si="0"/>
        <v>4.2377049180327866</v>
      </c>
      <c r="G20" s="23">
        <v>58</v>
      </c>
      <c r="H20" s="21">
        <v>3373</v>
      </c>
      <c r="I20" s="21">
        <v>2088</v>
      </c>
      <c r="J20" s="22">
        <f t="shared" si="1"/>
        <v>36</v>
      </c>
      <c r="K20" s="20">
        <v>78</v>
      </c>
      <c r="L20" s="24">
        <v>5607</v>
      </c>
      <c r="M20" s="24">
        <v>3574</v>
      </c>
      <c r="N20" s="22">
        <f t="shared" si="2"/>
        <v>45.820512820512818</v>
      </c>
    </row>
    <row r="21" spans="1:15">
      <c r="A21" s="2" t="s">
        <v>9</v>
      </c>
      <c r="B21" s="19">
        <v>298</v>
      </c>
      <c r="C21" s="20">
        <v>194</v>
      </c>
      <c r="D21" s="21">
        <v>2172</v>
      </c>
      <c r="E21" s="21">
        <v>1125</v>
      </c>
      <c r="F21" s="22">
        <f t="shared" si="0"/>
        <v>5.7989690721649483</v>
      </c>
      <c r="G21" s="23">
        <v>127</v>
      </c>
      <c r="H21" s="21">
        <v>10969</v>
      </c>
      <c r="I21" s="21">
        <v>7848</v>
      </c>
      <c r="J21" s="22">
        <f t="shared" si="1"/>
        <v>61.795275590551178</v>
      </c>
      <c r="K21" s="20">
        <v>106</v>
      </c>
      <c r="L21" s="24">
        <v>12144</v>
      </c>
      <c r="M21" s="24">
        <v>7004</v>
      </c>
      <c r="N21" s="22">
        <f t="shared" si="2"/>
        <v>66.075471698113205</v>
      </c>
    </row>
    <row r="22" spans="1:15">
      <c r="A22" s="2" t="s">
        <v>10</v>
      </c>
      <c r="B22" s="19">
        <v>111</v>
      </c>
      <c r="C22" s="20">
        <v>77</v>
      </c>
      <c r="D22" s="21">
        <v>998</v>
      </c>
      <c r="E22" s="21">
        <v>511</v>
      </c>
      <c r="F22" s="22">
        <f t="shared" si="0"/>
        <v>6.6363636363636367</v>
      </c>
      <c r="G22" s="23">
        <v>44</v>
      </c>
      <c r="H22" s="21">
        <v>4142</v>
      </c>
      <c r="I22" s="21">
        <v>2802</v>
      </c>
      <c r="J22" s="22">
        <f t="shared" si="1"/>
        <v>63.68181818181818</v>
      </c>
      <c r="K22" s="20">
        <v>44</v>
      </c>
      <c r="L22" s="24">
        <v>6511</v>
      </c>
      <c r="M22" s="24">
        <v>4182</v>
      </c>
      <c r="N22" s="22">
        <f t="shared" si="2"/>
        <v>95.045454545454547</v>
      </c>
    </row>
    <row r="23" spans="1:15">
      <c r="A23" s="3" t="s">
        <v>11</v>
      </c>
      <c r="B23" s="19">
        <v>142</v>
      </c>
      <c r="C23" s="20">
        <v>77</v>
      </c>
      <c r="D23" s="21">
        <v>3822</v>
      </c>
      <c r="E23" s="21">
        <v>2340</v>
      </c>
      <c r="F23" s="22">
        <f t="shared" si="0"/>
        <v>30.38961038961039</v>
      </c>
      <c r="G23" s="23">
        <v>77</v>
      </c>
      <c r="H23" s="21">
        <v>10549</v>
      </c>
      <c r="I23" s="21">
        <v>6693</v>
      </c>
      <c r="J23" s="22">
        <f t="shared" si="1"/>
        <v>86.922077922077918</v>
      </c>
      <c r="K23" s="20">
        <v>70</v>
      </c>
      <c r="L23" s="24">
        <v>9146</v>
      </c>
      <c r="M23" s="24">
        <v>5826</v>
      </c>
      <c r="N23" s="22">
        <f t="shared" si="2"/>
        <v>83.228571428571428</v>
      </c>
    </row>
    <row r="24" spans="1:15" ht="15.75" thickBot="1">
      <c r="A24" s="4" t="s">
        <v>12</v>
      </c>
      <c r="B24" s="25">
        <v>53</v>
      </c>
      <c r="C24" s="26">
        <v>24</v>
      </c>
      <c r="D24" s="27">
        <v>1638</v>
      </c>
      <c r="E24" s="27">
        <v>912</v>
      </c>
      <c r="F24" s="28">
        <f t="shared" si="0"/>
        <v>38</v>
      </c>
      <c r="G24" s="29">
        <v>39</v>
      </c>
      <c r="H24" s="27">
        <v>20466</v>
      </c>
      <c r="I24" s="27">
        <v>6619</v>
      </c>
      <c r="J24" s="28">
        <f t="shared" si="1"/>
        <v>169.71794871794873</v>
      </c>
      <c r="K24" s="26">
        <v>24</v>
      </c>
      <c r="L24" s="30">
        <v>2589</v>
      </c>
      <c r="M24" s="30">
        <v>1396</v>
      </c>
      <c r="N24" s="28">
        <f t="shared" si="2"/>
        <v>58.166666666666664</v>
      </c>
    </row>
    <row r="25" spans="1:15" ht="15.75" thickBot="1">
      <c r="A25" s="39" t="s">
        <v>17</v>
      </c>
      <c r="B25" s="31">
        <f>SUM(B11:B24)</f>
        <v>15773</v>
      </c>
      <c r="C25" s="32">
        <f>SUM(C11:C24)</f>
        <v>10410</v>
      </c>
      <c r="D25" s="33">
        <f>SUM(D11:D24)</f>
        <v>68568</v>
      </c>
      <c r="E25" s="33">
        <v>40159</v>
      </c>
      <c r="F25" s="34">
        <f t="shared" si="0"/>
        <v>3.8577329490874162</v>
      </c>
      <c r="G25" s="35">
        <f>SUM(G11:G24)</f>
        <v>4094</v>
      </c>
      <c r="H25" s="33">
        <f>SUM(H11:H24)</f>
        <v>265345</v>
      </c>
      <c r="I25" s="33">
        <f>SUM(I11:I24)</f>
        <v>153603</v>
      </c>
      <c r="J25" s="36">
        <f t="shared" si="1"/>
        <v>37.519052271616999</v>
      </c>
      <c r="K25" s="32">
        <f>SUM(K11:K24)</f>
        <v>5847</v>
      </c>
      <c r="L25" s="37">
        <f>SUM(L11:L24)</f>
        <v>403861</v>
      </c>
      <c r="M25" s="37">
        <f>SUM(M11:M24)</f>
        <v>241467</v>
      </c>
      <c r="N25" s="36">
        <f t="shared" si="2"/>
        <v>41.29758850692663</v>
      </c>
      <c r="O25" s="12"/>
    </row>
    <row r="27" spans="1:15">
      <c r="A27" s="49" t="s">
        <v>46</v>
      </c>
      <c r="B27" s="49"/>
      <c r="C27" s="49"/>
      <c r="D27" s="49"/>
      <c r="E27" s="49"/>
    </row>
    <row r="29" spans="1:15">
      <c r="B29" s="55"/>
      <c r="C29" s="55"/>
      <c r="D29" s="55"/>
      <c r="E29" s="55"/>
      <c r="F29" s="55"/>
      <c r="G29" s="55"/>
      <c r="H29" s="55"/>
      <c r="I29" s="55"/>
      <c r="J29" s="55"/>
      <c r="K29" s="55"/>
    </row>
  </sheetData>
  <mergeCells count="24">
    <mergeCell ref="A27:E27"/>
    <mergeCell ref="E7:E8"/>
    <mergeCell ref="G7:G8"/>
    <mergeCell ref="N7:N8"/>
    <mergeCell ref="H7:H8"/>
    <mergeCell ref="I7:I8"/>
    <mergeCell ref="K7:K8"/>
    <mergeCell ref="L7:L8"/>
    <mergeCell ref="M7:M8"/>
    <mergeCell ref="A9:A10"/>
    <mergeCell ref="B7:B9"/>
    <mergeCell ref="F7:F8"/>
    <mergeCell ref="J7:J8"/>
    <mergeCell ref="A7:A8"/>
    <mergeCell ref="C7:C8"/>
    <mergeCell ref="D7:D8"/>
    <mergeCell ref="A1:N1"/>
    <mergeCell ref="A2:N2"/>
    <mergeCell ref="A5:A6"/>
    <mergeCell ref="B5:B6"/>
    <mergeCell ref="C5:N5"/>
    <mergeCell ref="C6:F6"/>
    <mergeCell ref="G6:J6"/>
    <mergeCell ref="K6:N6"/>
  </mergeCells>
  <pageMargins left="0.25" right="0.25" top="0.25" bottom="0.2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rhajjar</cp:lastModifiedBy>
  <cp:lastPrinted>2011-04-05T11:33:15Z</cp:lastPrinted>
  <dcterms:created xsi:type="dcterms:W3CDTF">2011-02-02T08:34:18Z</dcterms:created>
  <dcterms:modified xsi:type="dcterms:W3CDTF">2013-01-22T10:41:10Z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